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garriga\Downloads\Database IRTA\"/>
    </mc:Choice>
  </mc:AlternateContent>
  <xr:revisionPtr revIDLastSave="0" documentId="13_ncr:1_{D78D84A2-87F8-4569-B615-6E0E0CF93F03}" xr6:coauthVersionLast="47" xr6:coauthVersionMax="47" xr10:uidLastSave="{00000000-0000-0000-0000-000000000000}"/>
  <bookViews>
    <workbookView xWindow="-110" yWindow="-110" windowWidth="19420" windowHeight="10420" tabRatio="715" activeTab="1" xr2:uid="{00000000-000D-0000-FFFF-FFFF00000000}"/>
  </bookViews>
  <sheets>
    <sheet name="Trabucador" sheetId="2" r:id="rId1"/>
    <sheet name="Torre" sheetId="1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4" l="1"/>
  <c r="C16" i="14"/>
  <c r="B11" i="14"/>
  <c r="B12" i="14" s="1"/>
  <c r="B13" i="14" s="1"/>
  <c r="B14" i="14" s="1"/>
  <c r="B15" i="14" s="1"/>
  <c r="B6" i="14"/>
  <c r="B7" i="14" s="1"/>
  <c r="B8" i="14" s="1"/>
  <c r="B9" i="14" s="1"/>
  <c r="B17" i="2"/>
  <c r="C16" i="2"/>
  <c r="B11" i="2"/>
  <c r="B6" i="2"/>
  <c r="B7" i="2" s="1"/>
  <c r="B8" i="2" s="1"/>
  <c r="B9" i="2" s="1"/>
  <c r="B12" i="2" l="1"/>
  <c r="B13" i="2" s="1"/>
  <c r="B14" i="2" s="1"/>
  <c r="B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Garriga, Alba</author>
  </authors>
  <commentList>
    <comment ref="B3" authorId="0" shapeId="0" xr:uid="{4365BAAB-6E73-4154-A729-52808AE880A9}">
      <text>
        <r>
          <rPr>
            <b/>
            <sz val="9"/>
            <color indexed="81"/>
            <rFont val="Tahoma"/>
            <charset val="1"/>
          </rPr>
          <t>1 from natural population</t>
        </r>
      </text>
    </comment>
    <comment ref="B5" authorId="0" shapeId="0" xr:uid="{982F0404-CC91-4ABD-AFD7-2ADD885D1D86}">
      <text>
        <r>
          <rPr>
            <b/>
            <sz val="9"/>
            <color indexed="81"/>
            <rFont val="Tahoma"/>
            <charset val="1"/>
          </rPr>
          <t>10 more translocated individuals</t>
        </r>
      </text>
    </comment>
    <comment ref="B10" authorId="0" shapeId="0" xr:uid="{3125EAF0-103A-41B4-B52B-2BC72CEB3FE5}">
      <text>
        <r>
          <rPr>
            <b/>
            <sz val="9"/>
            <color indexed="81"/>
            <rFont val="Tahoma"/>
            <charset val="1"/>
          </rPr>
          <t>8 more translocated individuals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Garriga, Alba</author>
  </authors>
  <commentList>
    <comment ref="B1" authorId="0" shapeId="0" xr:uid="{3CF3F0F4-FE32-486B-87E2-A2E18FE3AE3E}">
      <text>
        <r>
          <rPr>
            <b/>
            <sz val="9"/>
            <color indexed="81"/>
            <rFont val="Tahoma"/>
            <family val="2"/>
          </rPr>
          <t>Translocated individuals</t>
        </r>
      </text>
    </comment>
    <comment ref="B3" authorId="0" shapeId="0" xr:uid="{1B2EE090-E7ED-4543-B5C4-48E395E5DECB}">
      <text>
        <r>
          <rPr>
            <b/>
            <sz val="9"/>
            <color indexed="81"/>
            <rFont val="Tahoma"/>
            <charset val="1"/>
          </rPr>
          <t>1 from natural population</t>
        </r>
      </text>
    </comment>
    <comment ref="B5" authorId="0" shapeId="0" xr:uid="{4D6C4BBE-0020-4B9A-B2BE-A6437D4F8A67}">
      <text>
        <r>
          <rPr>
            <b/>
            <sz val="9"/>
            <color indexed="81"/>
            <rFont val="Tahoma"/>
            <charset val="1"/>
          </rPr>
          <t>10 more translocated individuals</t>
        </r>
      </text>
    </comment>
    <comment ref="B10" authorId="0" shapeId="0" xr:uid="{4318F1E1-D441-448E-B5B2-B7C103B59228}">
      <text>
        <r>
          <rPr>
            <b/>
            <sz val="9"/>
            <color indexed="81"/>
            <rFont val="Tahoma"/>
            <charset val="1"/>
          </rPr>
          <t>8 more translocated individuals</t>
        </r>
      </text>
    </comment>
  </commentList>
</comments>
</file>

<file path=xl/sharedStrings.xml><?xml version="1.0" encoding="utf-8"?>
<sst xmlns="http://schemas.openxmlformats.org/spreadsheetml/2006/main" count="32" uniqueCount="18">
  <si>
    <t>Total</t>
  </si>
  <si>
    <t>Translocation date: 5/3/2021</t>
  </si>
  <si>
    <t>Alive</t>
  </si>
  <si>
    <t>Dead</t>
  </si>
  <si>
    <t>may-21</t>
  </si>
  <si>
    <t>23+1</t>
  </si>
  <si>
    <t>18+10</t>
  </si>
  <si>
    <t>dec-21</t>
  </si>
  <si>
    <t>may-22</t>
  </si>
  <si>
    <t>jan-23</t>
  </si>
  <si>
    <t>apr-23</t>
  </si>
  <si>
    <t>17+8</t>
  </si>
  <si>
    <t>Obs</t>
  </si>
  <si>
    <t>Total num tr ind</t>
  </si>
  <si>
    <t>1st revision/natural population: 5/8/2021</t>
  </si>
  <si>
    <t>Total num ind</t>
  </si>
  <si>
    <r>
      <t>Nº translocated P. nob</t>
    </r>
    <r>
      <rPr>
        <b/>
        <i/>
        <sz val="11"/>
        <color theme="1"/>
        <rFont val="Calibri"/>
        <family val="2"/>
        <scheme val="minor"/>
      </rPr>
      <t>ilis</t>
    </r>
    <r>
      <rPr>
        <b/>
        <sz val="11"/>
        <color theme="1"/>
        <rFont val="Calibri"/>
        <family val="2"/>
        <scheme val="minor"/>
      </rPr>
      <t xml:space="preserve"> individuals</t>
    </r>
  </si>
  <si>
    <r>
      <t xml:space="preserve">Nº natural </t>
    </r>
    <r>
      <rPr>
        <b/>
        <i/>
        <sz val="11"/>
        <color theme="1"/>
        <rFont val="Calibri"/>
        <family val="2"/>
        <scheme val="minor"/>
      </rPr>
      <t>P. nobilis</t>
    </r>
    <r>
      <rPr>
        <b/>
        <sz val="11"/>
        <color theme="1"/>
        <rFont val="Calibri"/>
        <family val="2"/>
        <scheme val="minor"/>
      </rPr>
      <t xml:space="preserve"> individuals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</si>
</sst>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17" fontId="0" fillId="0" borderId="9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C1ECC-1B61-4CB0-B1A3-1E08D925503C}">
  <dimension ref="A1:D17"/>
  <sheetViews>
    <sheetView zoomScaleNormal="100" workbookViewId="0">
      <selection activeCell="E11" sqref="E11"/>
    </sheetView>
  </sheetViews>
  <sheetFormatPr baseColWidth="10" defaultColWidth="9.1796875" defaultRowHeight="14.5" x14ac:dyDescent="0.35"/>
  <cols>
    <col min="1" max="1" width="14.1796875" style="2" bestFit="1" customWidth="1"/>
    <col min="2" max="2" width="8" style="2" customWidth="1"/>
    <col min="3" max="3" width="8.6328125" style="2" customWidth="1"/>
  </cols>
  <sheetData>
    <row r="1" spans="1:4" ht="15" thickBot="1" x14ac:dyDescent="0.4">
      <c r="A1" s="20"/>
      <c r="B1" s="21" t="s">
        <v>16</v>
      </c>
      <c r="C1" s="16"/>
    </row>
    <row r="2" spans="1:4" ht="15" thickBot="1" x14ac:dyDescent="0.4">
      <c r="B2" s="12" t="s">
        <v>2</v>
      </c>
      <c r="C2" s="15" t="s">
        <v>3</v>
      </c>
      <c r="D2" t="s">
        <v>12</v>
      </c>
    </row>
    <row r="3" spans="1:4" x14ac:dyDescent="0.35">
      <c r="A3" s="3" t="s">
        <v>4</v>
      </c>
      <c r="B3" s="13" t="s">
        <v>5</v>
      </c>
      <c r="C3" s="4">
        <v>0</v>
      </c>
      <c r="D3" s="1" t="s">
        <v>1</v>
      </c>
    </row>
    <row r="4" spans="1:4" x14ac:dyDescent="0.35">
      <c r="A4" s="7" t="s">
        <v>4</v>
      </c>
      <c r="B4" s="2">
        <v>22</v>
      </c>
      <c r="C4" s="8">
        <v>2</v>
      </c>
    </row>
    <row r="5" spans="1:4" x14ac:dyDescent="0.35">
      <c r="A5" s="9">
        <v>44378</v>
      </c>
      <c r="B5" s="2" t="s">
        <v>6</v>
      </c>
      <c r="C5" s="8">
        <v>4</v>
      </c>
    </row>
    <row r="6" spans="1:4" x14ac:dyDescent="0.35">
      <c r="A6" s="9">
        <v>44440</v>
      </c>
      <c r="B6" s="2">
        <f>28-C6</f>
        <v>22</v>
      </c>
      <c r="C6" s="10">
        <v>6</v>
      </c>
    </row>
    <row r="7" spans="1:4" x14ac:dyDescent="0.35">
      <c r="A7" s="7" t="s">
        <v>7</v>
      </c>
      <c r="B7" s="2">
        <f>B6-C7</f>
        <v>21</v>
      </c>
      <c r="C7" s="10">
        <v>1</v>
      </c>
    </row>
    <row r="8" spans="1:4" x14ac:dyDescent="0.35">
      <c r="A8" s="9">
        <v>44593</v>
      </c>
      <c r="B8" s="2">
        <f>B7-C8</f>
        <v>19</v>
      </c>
      <c r="C8" s="10">
        <v>2</v>
      </c>
    </row>
    <row r="9" spans="1:4" x14ac:dyDescent="0.35">
      <c r="A9" s="7" t="s">
        <v>8</v>
      </c>
      <c r="B9" s="2">
        <f>B8-C9</f>
        <v>17</v>
      </c>
      <c r="C9" s="10">
        <v>2</v>
      </c>
    </row>
    <row r="10" spans="1:4" x14ac:dyDescent="0.35">
      <c r="A10" s="9">
        <v>44743</v>
      </c>
      <c r="B10" s="2" t="s">
        <v>11</v>
      </c>
      <c r="C10" s="10">
        <v>0</v>
      </c>
    </row>
    <row r="11" spans="1:4" x14ac:dyDescent="0.35">
      <c r="A11" s="9">
        <v>44835</v>
      </c>
      <c r="B11" s="2">
        <f>25-C11</f>
        <v>18</v>
      </c>
      <c r="C11" s="10">
        <v>7</v>
      </c>
    </row>
    <row r="12" spans="1:4" x14ac:dyDescent="0.35">
      <c r="A12" s="7" t="s">
        <v>9</v>
      </c>
      <c r="B12" s="2">
        <f>B11-C12</f>
        <v>17</v>
      </c>
      <c r="C12" s="10">
        <v>1</v>
      </c>
    </row>
    <row r="13" spans="1:4" x14ac:dyDescent="0.35">
      <c r="A13" s="9">
        <v>44958</v>
      </c>
      <c r="B13" s="2">
        <f>B12-C13</f>
        <v>17</v>
      </c>
      <c r="C13" s="10">
        <v>0</v>
      </c>
    </row>
    <row r="14" spans="1:4" x14ac:dyDescent="0.35">
      <c r="A14" s="9">
        <v>44986</v>
      </c>
      <c r="B14" s="2">
        <f>B13-C14</f>
        <v>16</v>
      </c>
      <c r="C14" s="10">
        <v>1</v>
      </c>
    </row>
    <row r="15" spans="1:4" ht="15" thickBot="1" x14ac:dyDescent="0.4">
      <c r="A15" s="5" t="s">
        <v>10</v>
      </c>
      <c r="B15" s="14">
        <f>B14-C15</f>
        <v>16</v>
      </c>
      <c r="C15" s="11">
        <v>0</v>
      </c>
    </row>
    <row r="16" spans="1:4" x14ac:dyDescent="0.35">
      <c r="A16" s="17" t="s">
        <v>0</v>
      </c>
      <c r="B16" s="18">
        <v>16</v>
      </c>
      <c r="C16" s="19">
        <f>SUM(C4:C15)</f>
        <v>26</v>
      </c>
    </row>
    <row r="17" spans="1:3" ht="15" thickBot="1" x14ac:dyDescent="0.4">
      <c r="A17" s="5" t="s">
        <v>13</v>
      </c>
      <c r="B17" s="14">
        <f>24+10+8</f>
        <v>42</v>
      </c>
      <c r="C17" s="6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2035-C16B-4716-BF0B-B5EE18B80EE9}">
  <dimension ref="A1:D19"/>
  <sheetViews>
    <sheetView tabSelected="1" workbookViewId="0">
      <selection activeCell="E16" sqref="E16"/>
    </sheetView>
  </sheetViews>
  <sheetFormatPr baseColWidth="10" defaultRowHeight="14.5" x14ac:dyDescent="0.35"/>
  <cols>
    <col min="1" max="1" width="12.36328125" customWidth="1"/>
    <col min="2" max="2" width="14.90625" customWidth="1"/>
    <col min="3" max="3" width="12.7265625" customWidth="1"/>
  </cols>
  <sheetData>
    <row r="1" spans="1:4" ht="15" thickBot="1" x14ac:dyDescent="0.4">
      <c r="A1" s="2"/>
      <c r="B1" s="22" t="s">
        <v>17</v>
      </c>
      <c r="C1" s="23"/>
    </row>
    <row r="2" spans="1:4" ht="15" thickBot="1" x14ac:dyDescent="0.4">
      <c r="A2" s="2"/>
      <c r="B2" s="12" t="s">
        <v>2</v>
      </c>
      <c r="C2" s="15" t="s">
        <v>3</v>
      </c>
      <c r="D2" t="s">
        <v>12</v>
      </c>
    </row>
    <row r="3" spans="1:4" x14ac:dyDescent="0.35">
      <c r="A3" s="3" t="s">
        <v>4</v>
      </c>
      <c r="B3" s="13" t="s">
        <v>5</v>
      </c>
      <c r="C3" s="4">
        <v>0</v>
      </c>
      <c r="D3" s="1" t="s">
        <v>14</v>
      </c>
    </row>
    <row r="4" spans="1:4" x14ac:dyDescent="0.35">
      <c r="A4" s="7" t="s">
        <v>4</v>
      </c>
      <c r="B4" s="2">
        <v>22</v>
      </c>
      <c r="C4" s="8">
        <v>2</v>
      </c>
    </row>
    <row r="5" spans="1:4" x14ac:dyDescent="0.35">
      <c r="A5" s="9">
        <v>44378</v>
      </c>
      <c r="B5" s="2" t="s">
        <v>6</v>
      </c>
      <c r="C5" s="8">
        <v>4</v>
      </c>
    </row>
    <row r="6" spans="1:4" x14ac:dyDescent="0.35">
      <c r="A6" s="9">
        <v>44440</v>
      </c>
      <c r="B6" s="2">
        <f>28-C6</f>
        <v>22</v>
      </c>
      <c r="C6" s="10">
        <v>6</v>
      </c>
    </row>
    <row r="7" spans="1:4" x14ac:dyDescent="0.35">
      <c r="A7" s="7" t="s">
        <v>7</v>
      </c>
      <c r="B7" s="2">
        <f>B6-C7</f>
        <v>21</v>
      </c>
      <c r="C7" s="10">
        <v>1</v>
      </c>
    </row>
    <row r="8" spans="1:4" x14ac:dyDescent="0.35">
      <c r="A8" s="9">
        <v>44593</v>
      </c>
      <c r="B8" s="2">
        <f>B7-C8</f>
        <v>19</v>
      </c>
      <c r="C8" s="10">
        <v>2</v>
      </c>
    </row>
    <row r="9" spans="1:4" x14ac:dyDescent="0.35">
      <c r="A9" s="7" t="s">
        <v>8</v>
      </c>
      <c r="B9" s="2">
        <f>B8-C9</f>
        <v>17</v>
      </c>
      <c r="C9" s="10">
        <v>2</v>
      </c>
    </row>
    <row r="10" spans="1:4" x14ac:dyDescent="0.35">
      <c r="A10" s="9">
        <v>44743</v>
      </c>
      <c r="B10" s="2" t="s">
        <v>11</v>
      </c>
      <c r="C10" s="10">
        <v>0</v>
      </c>
    </row>
    <row r="11" spans="1:4" x14ac:dyDescent="0.35">
      <c r="A11" s="9">
        <v>44835</v>
      </c>
      <c r="B11" s="2">
        <f>25-C11</f>
        <v>18</v>
      </c>
      <c r="C11" s="10">
        <v>7</v>
      </c>
    </row>
    <row r="12" spans="1:4" x14ac:dyDescent="0.35">
      <c r="A12" s="7" t="s">
        <v>9</v>
      </c>
      <c r="B12" s="2">
        <f>B11-C12</f>
        <v>17</v>
      </c>
      <c r="C12" s="10">
        <v>1</v>
      </c>
    </row>
    <row r="13" spans="1:4" x14ac:dyDescent="0.35">
      <c r="A13" s="9">
        <v>44958</v>
      </c>
      <c r="B13" s="2">
        <f>B12-C13</f>
        <v>17</v>
      </c>
      <c r="C13" s="10">
        <v>0</v>
      </c>
    </row>
    <row r="14" spans="1:4" x14ac:dyDescent="0.35">
      <c r="A14" s="9">
        <v>44986</v>
      </c>
      <c r="B14" s="2">
        <f>B13-C14</f>
        <v>16</v>
      </c>
      <c r="C14" s="10">
        <v>1</v>
      </c>
    </row>
    <row r="15" spans="1:4" ht="15" thickBot="1" x14ac:dyDescent="0.4">
      <c r="A15" s="5" t="s">
        <v>10</v>
      </c>
      <c r="B15" s="14">
        <f>B14-C15</f>
        <v>16</v>
      </c>
      <c r="C15" s="11">
        <v>0</v>
      </c>
    </row>
    <row r="16" spans="1:4" x14ac:dyDescent="0.35">
      <c r="A16" s="17" t="s">
        <v>0</v>
      </c>
      <c r="B16" s="18">
        <v>16</v>
      </c>
      <c r="C16" s="19">
        <f>SUM(C4:C15)</f>
        <v>26</v>
      </c>
    </row>
    <row r="17" spans="1:3" ht="15" thickBot="1" x14ac:dyDescent="0.4">
      <c r="A17" s="24" t="s">
        <v>15</v>
      </c>
      <c r="B17" s="14">
        <f>24+10+8</f>
        <v>42</v>
      </c>
      <c r="C17" s="6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</sheetData>
  <mergeCells count="1">
    <mergeCell ref="B1:C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375B7FCE81384AB9E90EE34E0A33F7" ma:contentTypeVersion="16" ma:contentTypeDescription="Crear nuevo documento." ma:contentTypeScope="" ma:versionID="2ed2b6c357de68e4f7c3d736ab278c9a">
  <xsd:schema xmlns:xsd="http://www.w3.org/2001/XMLSchema" xmlns:xs="http://www.w3.org/2001/XMLSchema" xmlns:p="http://schemas.microsoft.com/office/2006/metadata/properties" xmlns:ns2="fece2d84-0671-4bcc-bf81-64b9b1445236" xmlns:ns3="672cdefb-a9b0-4994-b826-a4432eb11ded" targetNamespace="http://schemas.microsoft.com/office/2006/metadata/properties" ma:root="true" ma:fieldsID="66556265b8c747248cae09c0a01fdebb" ns2:_="" ns3:_="">
    <xsd:import namespace="fece2d84-0671-4bcc-bf81-64b9b1445236"/>
    <xsd:import namespace="672cdefb-a9b0-4994-b826-a4432eb11d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e2d84-0671-4bcc-bf81-64b9b1445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fc9fdf53-5fc8-4dfd-ab7a-db58370f1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2cdefb-a9b0-4994-b826-a4432eb11de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a9d990f-73ac-4c2b-b9ae-4a1758e82caf}" ma:internalName="TaxCatchAll" ma:showField="CatchAllData" ma:web="672cdefb-a9b0-4994-b826-a4432eb11d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2cdefb-a9b0-4994-b826-a4432eb11ded" xsi:nil="true"/>
    <lcf76f155ced4ddcb4097134ff3c332f xmlns="fece2d84-0671-4bcc-bf81-64b9b144523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4D454DC-8673-40C9-B8CA-E17F3034A0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39DD78-920D-4655-B746-940FB9146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ce2d84-0671-4bcc-bf81-64b9b1445236"/>
    <ds:schemaRef ds:uri="672cdefb-a9b0-4994-b826-a4432eb11d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51F11A-6D59-4CB0-A3B8-38897C8A87F9}">
  <ds:schemaRefs>
    <ds:schemaRef ds:uri="http://schemas.microsoft.com/office/2006/metadata/properties"/>
    <ds:schemaRef ds:uri="http://schemas.microsoft.com/office/infopath/2007/PartnerControls"/>
    <ds:schemaRef ds:uri="672cdefb-a9b0-4994-b826-a4432eb11ded"/>
    <ds:schemaRef ds:uri="fece2d84-0671-4bcc-bf81-64b9b14452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Trabucador</vt:lpstr>
      <vt:lpstr>Torre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Prado, Patricia</dc:creator>
  <cp:keywords/>
  <dc:description/>
  <cp:lastModifiedBy>Garriga, Alba</cp:lastModifiedBy>
  <cp:revision/>
  <dcterms:created xsi:type="dcterms:W3CDTF">2015-06-05T18:19:34Z</dcterms:created>
  <dcterms:modified xsi:type="dcterms:W3CDTF">2023-09-12T20:37:17Z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0x0101001C375B7FCE81384AB9E90EE34E0A33F7</vt:lpwstr>
  </property>
  <property fmtid="{D5CDD505-2E9C-101B-9397-08002B2CF9AE}" pid="3" name="MediaServiceImageTags">
    <vt:lpwstr/>
  </property>
</Properties>
</file>